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iverstovaES\Desktop\От Н.А\ДОКУМЕНТАЦИЯ\Документы ЦБ_\Программа ЦБ_\Программа в редакции от 30.01.24 — 2023 год факт\"/>
    </mc:Choice>
  </mc:AlternateContent>
  <bookViews>
    <workbookView xWindow="120" yWindow="120" windowWidth="28695" windowHeight="12525"/>
  </bookViews>
  <sheets>
    <sheet name="Приложение 1" sheetId="1" r:id="rId1"/>
  </sheets>
  <definedNames>
    <definedName name="_xlnm.Print_Area" localSheetId="0">'Приложение 1'!$A$1:$O$39</definedName>
  </definedNames>
  <calcPr calcId="162913"/>
</workbook>
</file>

<file path=xl/calcChain.xml><?xml version="1.0" encoding="utf-8"?>
<calcChain xmlns="http://schemas.openxmlformats.org/spreadsheetml/2006/main">
  <c r="C37" i="1" l="1"/>
  <c r="F37" i="1"/>
  <c r="C36" i="1"/>
  <c r="F36" i="1" l="1"/>
  <c r="C38" i="1" l="1"/>
  <c r="M38" i="1" l="1"/>
  <c r="C39" i="1" l="1"/>
  <c r="M39" i="1"/>
  <c r="L38" i="1"/>
  <c r="L39" i="1" s="1"/>
  <c r="F38" i="1" l="1"/>
  <c r="I38" i="1"/>
  <c r="I39" i="1" s="1"/>
  <c r="K38" i="1"/>
  <c r="K39" i="1" s="1"/>
  <c r="J38" i="1"/>
  <c r="J39" i="1" s="1"/>
  <c r="G38" i="1" l="1"/>
  <c r="G39" i="1" s="1"/>
  <c r="H38" i="1"/>
  <c r="H39" i="1" s="1"/>
  <c r="D38" i="1"/>
  <c r="D39" i="1" s="1"/>
  <c r="E38" i="1"/>
  <c r="E39" i="1" s="1"/>
  <c r="F39" i="1"/>
</calcChain>
</file>

<file path=xl/comments1.xml><?xml version="1.0" encoding="utf-8"?>
<comments xmlns="http://schemas.openxmlformats.org/spreadsheetml/2006/main">
  <authors>
    <author>Муравьева</author>
  </authors>
  <commentList>
    <comment ref="A36" authorId="0" shapeId="0">
      <text>
        <r>
          <rPr>
            <b/>
            <sz val="9"/>
            <color indexed="81"/>
            <rFont val="Tahoma"/>
            <family val="2"/>
            <charset val="204"/>
          </rPr>
          <t>Муравьева:</t>
        </r>
        <r>
          <rPr>
            <sz val="9"/>
            <color indexed="81"/>
            <rFont val="Tahoma"/>
            <family val="2"/>
            <charset val="204"/>
          </rPr>
          <t xml:space="preserve">
в редакции январь 2021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04"/>
          </rPr>
          <t>Муравьева:</t>
        </r>
        <r>
          <rPr>
            <sz val="9"/>
            <color indexed="81"/>
            <rFont val="Tahoma"/>
            <family val="2"/>
            <charset val="204"/>
          </rPr>
          <t xml:space="preserve">
в редакции январь 2021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  <charset val="204"/>
          </rPr>
          <t>Муравьева:</t>
        </r>
        <r>
          <rPr>
            <sz val="9"/>
            <color indexed="81"/>
            <rFont val="Tahoma"/>
            <family val="2"/>
            <charset val="204"/>
          </rPr>
          <t xml:space="preserve">
в редакции январь 2021</t>
        </r>
      </text>
    </comment>
  </commentList>
</comments>
</file>

<file path=xl/sharedStrings.xml><?xml version="1.0" encoding="utf-8"?>
<sst xmlns="http://schemas.openxmlformats.org/spreadsheetml/2006/main" count="116" uniqueCount="73">
  <si>
    <t>№   п/п</t>
  </si>
  <si>
    <t>Наименование мероприятий</t>
  </si>
  <si>
    <t>Объем финансирования, тыс.руб.</t>
  </si>
  <si>
    <t>Источник финансирования</t>
  </si>
  <si>
    <t>Всего</t>
  </si>
  <si>
    <t>2021 г</t>
  </si>
  <si>
    <t>2022 г</t>
  </si>
  <si>
    <t>2023 г</t>
  </si>
  <si>
    <t>Главный распорядитель бюджетных средств/ ответственный исполнитель</t>
  </si>
  <si>
    <t>Задача  1. Централизованный бухгалтерский, бюджетный и налоговый учет хозяйственных операций</t>
  </si>
  <si>
    <t>1.1</t>
  </si>
  <si>
    <t>Задача  2. Своевременное осуществление расчетов с контрагентами и физическими лицами</t>
  </si>
  <si>
    <t>Задача  3. Своевременное предоставление достоверной отчетности</t>
  </si>
  <si>
    <t>1.2</t>
  </si>
  <si>
    <t>Формирование учетной политики обслуживаемых учреждений в соответствии с законодательством о бухгалтерском, бюджетном учете</t>
  </si>
  <si>
    <t>В рамках текущей деятельности</t>
  </si>
  <si>
    <t>Организация и ведение на договорной основе бухгалтерского, бюджетного и налогового учета обслуживаемых учреждений  путем сплошного, непрерывного, документального и взаимосвязанного их отражения в бухгалтерских, бюджетных регистрах в соответствии с действующим законодательством</t>
  </si>
  <si>
    <t>1.3</t>
  </si>
  <si>
    <t>Осуществление предварительного контроля над соответствием заключаемых договоров объемам средств, предусмотренных в сметах доходов и расходов, планах финансово-хозяйственной деятельности</t>
  </si>
  <si>
    <t>2.1</t>
  </si>
  <si>
    <t>2.2</t>
  </si>
  <si>
    <t>Осуществление контроля за расходованием средств в соответствии с целевым назначением по утвержденным сметам доходов и расходов, в соответствии с утвержденными планами финансово-хозяйственной деятельности по бюджетным средствам и средствам, полученным за счет приносящей доход деятельности</t>
  </si>
  <si>
    <t>1.4</t>
  </si>
  <si>
    <t>Осуществление контроля за своевременным и правильным оформлением первичных учетных документов и законностью совершаемых операций</t>
  </si>
  <si>
    <t>Организация работы по открытию лицевых счетов обслуживаемых учреждений</t>
  </si>
  <si>
    <t>1.5</t>
  </si>
  <si>
    <t>2.3</t>
  </si>
  <si>
    <t>Начисление и выплата в установленные сроки заработной платы работникам  обслуживаемых  учреждений, своевременное начисление и уплата страховых взносов</t>
  </si>
  <si>
    <t>2.4</t>
  </si>
  <si>
    <t xml:space="preserve">Обеспечение своевременного осуществления расчетов с контрагентами обслуживаемых учреждений </t>
  </si>
  <si>
    <t>2.5</t>
  </si>
  <si>
    <t xml:space="preserve">Ведение расчетов с подотчетными лицами, осуществление контроля за расходованием ими денежных средств в соответствии с действующим законодательством и учетной политикой </t>
  </si>
  <si>
    <t>Обеспечение достоверного учета материальных ценностей и денежных средств</t>
  </si>
  <si>
    <t>1.6</t>
  </si>
  <si>
    <t>Осуществление учета, хранения и расходования наличных денежных средств, находящихся в кассе Учреждения, в соответствии с установленным порядком ведения кассовых операций</t>
  </si>
  <si>
    <t>1.7</t>
  </si>
  <si>
    <t xml:space="preserve">Ведение учета, обеспечение хранения денежных документов, бланков строгой отчетности в соответствии с инструкцией по бухгалтерскому, бюджетному учету и утвержденной учетной политикой </t>
  </si>
  <si>
    <t>3.1</t>
  </si>
  <si>
    <t>Проведение работ по внедрению современных технологий автоматизации процесса ведения бухгалтерского, бюджетного учета и отчетности</t>
  </si>
  <si>
    <t>Задача 4. Составление проекта бюджета на очередной финансовый год и плановый период</t>
  </si>
  <si>
    <t>4.1</t>
  </si>
  <si>
    <t>Составление проекта бюджета городского округа Октябрьск  на очередной финансовый год и плановый период по ГРБС и подведомственным учреждениям</t>
  </si>
  <si>
    <t>Проведение анализа исполнения бюджета городского округа Октябрьск  текущего года по расходам ГРБС и подведомственным учреждениям</t>
  </si>
  <si>
    <t>4.2</t>
  </si>
  <si>
    <t>4.3</t>
  </si>
  <si>
    <t>4.4</t>
  </si>
  <si>
    <t xml:space="preserve">Подготовка проекта реестра расходных обязательств городского округа Октябрьск по ГРБС и подведомственным учреждениям </t>
  </si>
  <si>
    <t xml:space="preserve">Составление сводной бюджетной росписи расходов городского округа Октябрьск  на очередной финансовый год и плановый период по ГРБС и подведомственным учреждениям </t>
  </si>
  <si>
    <t xml:space="preserve">Участие в подготовке документов, предусмотренных действующим законодательством, по планированию доходов и расходов в отношении обслуживаемых  учреждений </t>
  </si>
  <si>
    <t>4.5</t>
  </si>
  <si>
    <t>3.2</t>
  </si>
  <si>
    <t xml:space="preserve">Составление и предоставление  бухгалтерской, бюджетной, налоговой отчетности </t>
  </si>
  <si>
    <t>ПРИЛОЖЕНИЕ № 1                                                                                                                                                                                                   к ведомственной программе</t>
  </si>
  <si>
    <t>Задача  5. Организация деятельности Учреждения, обеспечивающего оказание услуг в области бухгалтерского учета</t>
  </si>
  <si>
    <t>5.1</t>
  </si>
  <si>
    <t>Оплата труда и начисления на оплату труда, оплата налогов</t>
  </si>
  <si>
    <t>5.2</t>
  </si>
  <si>
    <t>Приобретение товаров, работ и услуг для организации деятельности Учреждения</t>
  </si>
  <si>
    <t>Итого по разделу:</t>
  </si>
  <si>
    <t>Итого по ведомственной программе:</t>
  </si>
  <si>
    <t>Цель:</t>
  </si>
  <si>
    <t>средства бюджета городского округа Октябрьск Самарской области</t>
  </si>
  <si>
    <t xml:space="preserve">Создание необходимых условий для стабильного непрерывного централизованного бухгалтерского, бюджетного и налогового учета, осуществления расчетов с физическими лицами и контрагентами, внебюджетными фондами, предоставления достоверной и качественной отчетности </t>
  </si>
  <si>
    <t>2024 г</t>
  </si>
  <si>
    <t>2025 г</t>
  </si>
  <si>
    <t>Муниципальное казенное  учреждение «Финансовое управление Администрации городского округа Октябрьск Самарской области»/МКУ «ЦБ г.о. Октябрьск»</t>
  </si>
  <si>
    <t>2026 г</t>
  </si>
  <si>
    <t>2027 г</t>
  </si>
  <si>
    <t>2028 г</t>
  </si>
  <si>
    <t>2029 г</t>
  </si>
  <si>
    <t>2030 г</t>
  </si>
  <si>
    <t xml:space="preserve">Перечень
программных мероприятий с указанием сроков их реализации, объема финансирования, исполнителей ведомственной программы 
«Обеспечение реализации полномочий муниципального казенного учреждения городского округа Октябрьск Самарской области
«Централизованная бухгалтерия городского округа Октябрьск Самарской области»
на 2021-2030 гг.»
</t>
  </si>
  <si>
    <r>
      <t>Приложение 1 
к приказу МКУ «ЦБ г.о. Октябрьск»
от «30</t>
    </r>
    <r>
      <rPr>
        <u/>
        <sz val="14"/>
        <color theme="1"/>
        <rFont val="Times New Roman"/>
        <family val="1"/>
        <charset val="204"/>
      </rPr>
      <t>» января  2024 г.</t>
    </r>
    <r>
      <rPr>
        <sz val="14"/>
        <color theme="1"/>
        <rFont val="Times New Roman"/>
        <family val="1"/>
        <charset val="204"/>
      </rPr>
      <t xml:space="preserve"> №_3_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</si>
</sst>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5" fontId="1" fillId="2" borderId="8" xfId="0" applyNumberFormat="1" applyFont="1" applyFill="1" applyBorder="1"/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/>
    <xf numFmtId="0" fontId="0" fillId="2" borderId="8" xfId="0" applyFill="1" applyBorder="1"/>
    <xf numFmtId="164" fontId="1" fillId="2" borderId="9" xfId="0" applyNumberFormat="1" applyFont="1" applyFill="1" applyBorder="1" applyAlignme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/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5" fontId="1" fillId="2" borderId="9" xfId="0" applyNumberFormat="1" applyFont="1" applyFill="1" applyBorder="1" applyAlignment="1"/>
    <xf numFmtId="0" fontId="5" fillId="2" borderId="8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5" fillId="2" borderId="8" xfId="0" applyNumberFormat="1" applyFont="1" applyFill="1" applyBorder="1"/>
    <xf numFmtId="165" fontId="5" fillId="2" borderId="9" xfId="0" applyNumberFormat="1" applyFont="1" applyFill="1" applyBorder="1" applyAlignment="1"/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/>
    <xf numFmtId="49" fontId="1" fillId="2" borderId="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view="pageBreakPreview" zoomScale="80" zoomScaleNormal="80" zoomScaleSheetLayoutView="80" workbookViewId="0">
      <pane ySplit="5" topLeftCell="A21" activePane="bottomLeft" state="frozen"/>
      <selection pane="bottomLeft" activeCell="A3" sqref="A3:O3"/>
    </sheetView>
  </sheetViews>
  <sheetFormatPr defaultRowHeight="15" x14ac:dyDescent="0.25"/>
  <cols>
    <col min="1" max="1" width="7.140625" style="6" customWidth="1"/>
    <col min="2" max="2" width="65.7109375" style="7" customWidth="1"/>
    <col min="3" max="3" width="11.5703125" style="8" bestFit="1" customWidth="1"/>
    <col min="4" max="4" width="10.140625" style="8" bestFit="1" customWidth="1"/>
    <col min="5" max="6" width="11.5703125" style="8" bestFit="1" customWidth="1"/>
    <col min="7" max="7" width="13.28515625" style="8" customWidth="1"/>
    <col min="8" max="8" width="13.42578125" style="8" customWidth="1"/>
    <col min="9" max="9" width="11.5703125" style="8" bestFit="1" customWidth="1"/>
    <col min="10" max="10" width="13.28515625" style="8" customWidth="1"/>
    <col min="11" max="11" width="13.42578125" style="8" customWidth="1"/>
    <col min="12" max="12" width="13.28515625" style="8" customWidth="1"/>
    <col min="13" max="13" width="13.42578125" style="8" customWidth="1"/>
    <col min="14" max="14" width="19.140625" style="8" customWidth="1"/>
    <col min="15" max="15" width="45.7109375" style="8" customWidth="1"/>
    <col min="16" max="16384" width="9.140625" style="8"/>
  </cols>
  <sheetData>
    <row r="1" spans="1:15" ht="75" x14ac:dyDescent="0.25">
      <c r="O1" s="9" t="s">
        <v>72</v>
      </c>
    </row>
    <row r="2" spans="1:15" ht="45.75" customHeight="1" x14ac:dyDescent="0.25">
      <c r="O2" s="9" t="s">
        <v>52</v>
      </c>
    </row>
    <row r="3" spans="1:15" ht="132.75" customHeight="1" thickBot="1" x14ac:dyDescent="0.35">
      <c r="A3" s="51" t="s">
        <v>71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9.5" thickBot="1" x14ac:dyDescent="0.3">
      <c r="A4" s="53" t="s">
        <v>0</v>
      </c>
      <c r="B4" s="53" t="s">
        <v>1</v>
      </c>
      <c r="C4" s="29" t="s">
        <v>4</v>
      </c>
      <c r="D4" s="46" t="s">
        <v>2</v>
      </c>
      <c r="E4" s="47"/>
      <c r="F4" s="47"/>
      <c r="G4" s="48"/>
      <c r="H4" s="48"/>
      <c r="I4" s="49"/>
      <c r="J4" s="49"/>
      <c r="K4" s="49"/>
      <c r="L4" s="49"/>
      <c r="M4" s="50"/>
      <c r="N4" s="55" t="s">
        <v>3</v>
      </c>
      <c r="O4" s="29" t="s">
        <v>8</v>
      </c>
    </row>
    <row r="5" spans="1:15" ht="49.5" customHeight="1" thickBot="1" x14ac:dyDescent="0.3">
      <c r="A5" s="54"/>
      <c r="B5" s="54"/>
      <c r="C5" s="30"/>
      <c r="D5" s="10" t="s">
        <v>5</v>
      </c>
      <c r="E5" s="10" t="s">
        <v>6</v>
      </c>
      <c r="F5" s="10" t="s">
        <v>7</v>
      </c>
      <c r="G5" s="10" t="s">
        <v>63</v>
      </c>
      <c r="H5" s="10" t="s">
        <v>64</v>
      </c>
      <c r="I5" s="24" t="s">
        <v>66</v>
      </c>
      <c r="J5" s="25" t="s">
        <v>67</v>
      </c>
      <c r="K5" s="25" t="s">
        <v>68</v>
      </c>
      <c r="L5" s="25" t="s">
        <v>69</v>
      </c>
      <c r="M5" s="25" t="s">
        <v>70</v>
      </c>
      <c r="N5" s="56"/>
      <c r="O5" s="30"/>
    </row>
    <row r="6" spans="1:15" ht="26.25" customHeight="1" x14ac:dyDescent="0.25">
      <c r="A6" s="31" t="s">
        <v>60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</row>
    <row r="7" spans="1:15" ht="60" customHeight="1" thickBot="1" x14ac:dyDescent="0.3">
      <c r="A7" s="34" t="s">
        <v>62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</row>
    <row r="8" spans="1:15" ht="48" customHeight="1" thickBot="1" x14ac:dyDescent="0.3">
      <c r="A8" s="42" t="s">
        <v>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</row>
    <row r="9" spans="1:15" ht="93.75" customHeight="1" thickBot="1" x14ac:dyDescent="0.3">
      <c r="A9" s="19" t="s">
        <v>10</v>
      </c>
      <c r="B9" s="20" t="s">
        <v>14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1" t="s">
        <v>15</v>
      </c>
      <c r="O9" s="21" t="s">
        <v>65</v>
      </c>
    </row>
    <row r="10" spans="1:15" ht="110.25" customHeight="1" thickBot="1" x14ac:dyDescent="0.35">
      <c r="A10" s="19" t="s">
        <v>13</v>
      </c>
      <c r="B10" s="20" t="s">
        <v>16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1" t="s">
        <v>15</v>
      </c>
      <c r="O10" s="21" t="s">
        <v>65</v>
      </c>
    </row>
    <row r="11" spans="1:15" ht="108.75" customHeight="1" thickBot="1" x14ac:dyDescent="0.35">
      <c r="A11" s="19" t="s">
        <v>17</v>
      </c>
      <c r="B11" s="20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1" t="s">
        <v>15</v>
      </c>
      <c r="O11" s="21" t="s">
        <v>65</v>
      </c>
    </row>
    <row r="12" spans="1:15" ht="113.25" thickBot="1" x14ac:dyDescent="0.35">
      <c r="A12" s="19" t="s">
        <v>22</v>
      </c>
      <c r="B12" s="20" t="s">
        <v>24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1" t="s">
        <v>15</v>
      </c>
      <c r="O12" s="21" t="s">
        <v>65</v>
      </c>
    </row>
    <row r="13" spans="1:15" ht="113.25" thickBot="1" x14ac:dyDescent="0.35">
      <c r="A13" s="19" t="s">
        <v>25</v>
      </c>
      <c r="B13" s="20" t="s">
        <v>32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1" t="s">
        <v>15</v>
      </c>
      <c r="O13" s="21" t="s">
        <v>65</v>
      </c>
    </row>
    <row r="14" spans="1:15" ht="115.5" customHeight="1" thickBot="1" x14ac:dyDescent="0.35">
      <c r="A14" s="19" t="s">
        <v>33</v>
      </c>
      <c r="B14" s="20" t="s">
        <v>34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1" t="s">
        <v>15</v>
      </c>
      <c r="O14" s="21" t="s">
        <v>65</v>
      </c>
    </row>
    <row r="15" spans="1:15" ht="115.5" customHeight="1" thickBot="1" x14ac:dyDescent="0.35">
      <c r="A15" s="19" t="s">
        <v>35</v>
      </c>
      <c r="B15" s="20" t="s">
        <v>36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1" t="s">
        <v>15</v>
      </c>
      <c r="O15" s="21" t="s">
        <v>65</v>
      </c>
    </row>
    <row r="16" spans="1:15" ht="19.5" thickBot="1" x14ac:dyDescent="0.35">
      <c r="A16" s="39" t="s">
        <v>58</v>
      </c>
      <c r="B16" s="45"/>
      <c r="C16" s="3">
        <v>0</v>
      </c>
      <c r="D16" s="3">
        <v>0</v>
      </c>
      <c r="E16" s="3">
        <v>0</v>
      </c>
      <c r="F16" s="3">
        <v>0</v>
      </c>
      <c r="G16" s="3"/>
      <c r="H16" s="3"/>
      <c r="I16" s="3">
        <v>0</v>
      </c>
      <c r="J16" s="3"/>
      <c r="K16" s="3"/>
      <c r="L16" s="3"/>
      <c r="M16" s="3"/>
      <c r="N16" s="21"/>
      <c r="O16" s="4"/>
    </row>
    <row r="17" spans="1:15" ht="47.25" customHeight="1" thickBot="1" x14ac:dyDescent="0.3">
      <c r="A17" s="37" t="s">
        <v>11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37.25" customHeight="1" thickBot="1" x14ac:dyDescent="0.35">
      <c r="A18" s="19" t="s">
        <v>19</v>
      </c>
      <c r="B18" s="20" t="s">
        <v>18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1" t="s">
        <v>15</v>
      </c>
      <c r="O18" s="21" t="s">
        <v>65</v>
      </c>
    </row>
    <row r="19" spans="1:15" ht="221.25" customHeight="1" thickBot="1" x14ac:dyDescent="0.35">
      <c r="A19" s="19" t="s">
        <v>20</v>
      </c>
      <c r="B19" s="20" t="s">
        <v>21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1" t="s">
        <v>15</v>
      </c>
      <c r="O19" s="21" t="s">
        <v>65</v>
      </c>
    </row>
    <row r="20" spans="1:15" ht="120.75" customHeight="1" thickBot="1" x14ac:dyDescent="0.35">
      <c r="A20" s="19" t="s">
        <v>26</v>
      </c>
      <c r="B20" s="20" t="s">
        <v>27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1" t="s">
        <v>15</v>
      </c>
      <c r="O20" s="21" t="s">
        <v>65</v>
      </c>
    </row>
    <row r="21" spans="1:15" ht="81" customHeight="1" thickBot="1" x14ac:dyDescent="0.35">
      <c r="A21" s="19" t="s">
        <v>28</v>
      </c>
      <c r="B21" s="20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1" t="s">
        <v>15</v>
      </c>
      <c r="O21" s="21" t="s">
        <v>65</v>
      </c>
    </row>
    <row r="22" spans="1:15" ht="120" customHeight="1" thickBot="1" x14ac:dyDescent="0.35">
      <c r="A22" s="19" t="s">
        <v>30</v>
      </c>
      <c r="B22" s="20" t="s">
        <v>31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1" t="s">
        <v>15</v>
      </c>
      <c r="O22" s="21" t="s">
        <v>65</v>
      </c>
    </row>
    <row r="23" spans="1:15" ht="19.5" thickBot="1" x14ac:dyDescent="0.35">
      <c r="A23" s="39" t="s">
        <v>58</v>
      </c>
      <c r="B23" s="45"/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21"/>
      <c r="O23" s="4"/>
    </row>
    <row r="24" spans="1:15" ht="46.5" customHeight="1" thickBot="1" x14ac:dyDescent="0.3">
      <c r="A24" s="37" t="s">
        <v>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05" customHeight="1" thickBot="1" x14ac:dyDescent="0.35">
      <c r="A25" s="19" t="s">
        <v>37</v>
      </c>
      <c r="B25" s="20" t="s">
        <v>38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21" t="s">
        <v>15</v>
      </c>
      <c r="O25" s="21" t="s">
        <v>65</v>
      </c>
    </row>
    <row r="26" spans="1:15" ht="96.75" customHeight="1" thickBot="1" x14ac:dyDescent="0.35">
      <c r="A26" s="19" t="s">
        <v>50</v>
      </c>
      <c r="B26" s="20" t="s">
        <v>51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21" t="s">
        <v>15</v>
      </c>
      <c r="O26" s="21" t="s">
        <v>65</v>
      </c>
    </row>
    <row r="27" spans="1:15" ht="19.5" thickBot="1" x14ac:dyDescent="0.35">
      <c r="A27" s="39" t="s">
        <v>58</v>
      </c>
      <c r="B27" s="45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21"/>
      <c r="O27" s="4"/>
    </row>
    <row r="28" spans="1:15" ht="44.25" customHeight="1" thickBot="1" x14ac:dyDescent="0.3">
      <c r="A28" s="39" t="s">
        <v>39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</row>
    <row r="29" spans="1:15" ht="104.25" customHeight="1" thickBot="1" x14ac:dyDescent="0.35">
      <c r="A29" s="19" t="s">
        <v>40</v>
      </c>
      <c r="B29" s="20" t="s">
        <v>41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1" t="s">
        <v>15</v>
      </c>
      <c r="O29" s="21" t="s">
        <v>65</v>
      </c>
    </row>
    <row r="30" spans="1:15" ht="102" customHeight="1" thickBot="1" x14ac:dyDescent="0.35">
      <c r="A30" s="19" t="s">
        <v>43</v>
      </c>
      <c r="B30" s="20" t="s">
        <v>42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21" t="s">
        <v>15</v>
      </c>
      <c r="O30" s="21" t="s">
        <v>65</v>
      </c>
    </row>
    <row r="31" spans="1:15" ht="100.5" customHeight="1" thickBot="1" x14ac:dyDescent="0.35">
      <c r="A31" s="19" t="s">
        <v>44</v>
      </c>
      <c r="B31" s="20" t="s">
        <v>46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1" t="s">
        <v>15</v>
      </c>
      <c r="O31" s="21" t="s">
        <v>65</v>
      </c>
    </row>
    <row r="32" spans="1:15" ht="119.25" customHeight="1" thickBot="1" x14ac:dyDescent="0.35">
      <c r="A32" s="19" t="s">
        <v>45</v>
      </c>
      <c r="B32" s="20" t="s">
        <v>48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1" t="s">
        <v>15</v>
      </c>
      <c r="O32" s="21" t="s">
        <v>65</v>
      </c>
    </row>
    <row r="33" spans="1:15" ht="120.75" customHeight="1" thickBot="1" x14ac:dyDescent="0.35">
      <c r="A33" s="19" t="s">
        <v>49</v>
      </c>
      <c r="B33" s="20" t="s">
        <v>47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1" t="s">
        <v>15</v>
      </c>
      <c r="O33" s="21" t="s">
        <v>65</v>
      </c>
    </row>
    <row r="34" spans="1:15" ht="19.5" thickBot="1" x14ac:dyDescent="0.35">
      <c r="A34" s="39" t="s">
        <v>58</v>
      </c>
      <c r="B34" s="4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21"/>
      <c r="O34" s="4"/>
    </row>
    <row r="35" spans="1:15" ht="45" customHeight="1" thickBot="1" x14ac:dyDescent="0.3">
      <c r="A35" s="37" t="s">
        <v>53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32" thickBot="1" x14ac:dyDescent="0.35">
      <c r="A36" s="19" t="s">
        <v>54</v>
      </c>
      <c r="B36" s="20" t="s">
        <v>55</v>
      </c>
      <c r="C36" s="1">
        <f>SUM(D36:M36)</f>
        <v>36979</v>
      </c>
      <c r="D36" s="1">
        <v>6708.8</v>
      </c>
      <c r="E36" s="22">
        <v>14516.3</v>
      </c>
      <c r="F36" s="1">
        <f>15755.4-1.5</f>
        <v>15753.9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2" t="s">
        <v>61</v>
      </c>
      <c r="O36" s="18" t="s">
        <v>65</v>
      </c>
    </row>
    <row r="37" spans="1:15" ht="132" thickBot="1" x14ac:dyDescent="0.35">
      <c r="A37" s="19" t="s">
        <v>56</v>
      </c>
      <c r="B37" s="20" t="s">
        <v>57</v>
      </c>
      <c r="C37" s="1">
        <f>SUM(D37:M37)</f>
        <v>2168.6999999999998</v>
      </c>
      <c r="D37" s="1">
        <v>459.6</v>
      </c>
      <c r="E37" s="22">
        <v>776.1</v>
      </c>
      <c r="F37" s="1">
        <f>631.5+301.5</f>
        <v>933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2" t="s">
        <v>61</v>
      </c>
      <c r="O37" s="18" t="s">
        <v>65</v>
      </c>
    </row>
    <row r="38" spans="1:15" ht="19.5" thickBot="1" x14ac:dyDescent="0.35">
      <c r="A38" s="26" t="s">
        <v>58</v>
      </c>
      <c r="B38" s="27"/>
      <c r="C38" s="1">
        <f>SUM(C36:C37)</f>
        <v>39147.699999999997</v>
      </c>
      <c r="D38" s="1">
        <f>SUM(D36:D37)</f>
        <v>7168.4000000000005</v>
      </c>
      <c r="E38" s="22">
        <f t="shared" ref="E38:H38" si="0">SUM(E36:E37)</f>
        <v>15292.4</v>
      </c>
      <c r="F38" s="1">
        <f>SUM(F36:F37)</f>
        <v>16686.900000000001</v>
      </c>
      <c r="G38" s="1">
        <f t="shared" si="0"/>
        <v>0</v>
      </c>
      <c r="H38" s="1">
        <f t="shared" si="0"/>
        <v>0</v>
      </c>
      <c r="I38" s="1">
        <f>SUM(I36:I37)</f>
        <v>0</v>
      </c>
      <c r="J38" s="1">
        <f t="shared" ref="J38:K38" si="1">SUM(J36:J37)</f>
        <v>0</v>
      </c>
      <c r="K38" s="1">
        <f t="shared" si="1"/>
        <v>0</v>
      </c>
      <c r="L38" s="1">
        <f t="shared" ref="L38" si="2">SUM(L36:L37)</f>
        <v>0</v>
      </c>
      <c r="M38" s="1">
        <f>SUM(M36:M37)</f>
        <v>0</v>
      </c>
      <c r="N38" s="3"/>
      <c r="O38" s="4"/>
    </row>
    <row r="39" spans="1:15" ht="19.5" thickBot="1" x14ac:dyDescent="0.35">
      <c r="A39" s="28" t="s">
        <v>59</v>
      </c>
      <c r="B39" s="27"/>
      <c r="C39" s="17">
        <f>C16+C23+C27+C34+C38</f>
        <v>39147.699999999997</v>
      </c>
      <c r="D39" s="17">
        <f t="shared" ref="D39:G39" si="3">D16+D23+D27+D34+D38</f>
        <v>7168.4000000000005</v>
      </c>
      <c r="E39" s="23">
        <f t="shared" si="3"/>
        <v>15292.4</v>
      </c>
      <c r="F39" s="17">
        <f t="shared" si="3"/>
        <v>16686.900000000001</v>
      </c>
      <c r="G39" s="17">
        <f t="shared" si="3"/>
        <v>0</v>
      </c>
      <c r="H39" s="17">
        <f>H16+H23+H27+H34+H38</f>
        <v>0</v>
      </c>
      <c r="I39" s="17">
        <f t="shared" ref="I39:K39" si="4">I16+I23+I27+I34+I38</f>
        <v>0</v>
      </c>
      <c r="J39" s="17">
        <f t="shared" si="4"/>
        <v>0</v>
      </c>
      <c r="K39" s="17">
        <f t="shared" si="4"/>
        <v>0</v>
      </c>
      <c r="L39" s="17">
        <f t="shared" ref="L39:M39" si="5">L16+L23+L27+L34+L38</f>
        <v>0</v>
      </c>
      <c r="M39" s="17">
        <f t="shared" si="5"/>
        <v>0</v>
      </c>
      <c r="N39" s="5"/>
      <c r="O39" s="4"/>
    </row>
    <row r="40" spans="1:15" ht="18.75" x14ac:dyDescent="0.3">
      <c r="A40" s="13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5" ht="18.75" x14ac:dyDescent="0.3">
      <c r="A41" s="13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5" ht="18.75" x14ac:dyDescent="0.3">
      <c r="A42" s="13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5" ht="18.75" x14ac:dyDescent="0.3">
      <c r="A43" s="13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5" ht="18.75" x14ac:dyDescent="0.3">
      <c r="A44" s="13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5" ht="18.75" x14ac:dyDescent="0.3">
      <c r="A45" s="13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5" ht="18.75" x14ac:dyDescent="0.3">
      <c r="A46" s="13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5" ht="18.75" x14ac:dyDescent="0.3">
      <c r="A47" s="13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5" ht="18.75" x14ac:dyDescent="0.3">
      <c r="A48" s="13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8.75" x14ac:dyDescent="0.3">
      <c r="A49" s="13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8.75" x14ac:dyDescent="0.3">
      <c r="A50" s="13"/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8.75" x14ac:dyDescent="0.3">
      <c r="A51" s="13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8.75" x14ac:dyDescent="0.3">
      <c r="A52" s="13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.75" x14ac:dyDescent="0.3">
      <c r="A53" s="13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.75" x14ac:dyDescent="0.3">
      <c r="A54" s="13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.75" x14ac:dyDescent="0.3">
      <c r="A55" s="1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.75" x14ac:dyDescent="0.3">
      <c r="A56" s="13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.75" x14ac:dyDescent="0.3">
      <c r="A57" s="13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.75" x14ac:dyDescent="0.3">
      <c r="A58" s="13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.75" x14ac:dyDescent="0.3">
      <c r="A59" s="13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.75" x14ac:dyDescent="0.3">
      <c r="A60" s="13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.75" x14ac:dyDescent="0.3">
      <c r="A61" s="13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.75" x14ac:dyDescent="0.3">
      <c r="A62" s="13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.75" x14ac:dyDescent="0.3">
      <c r="A63" s="13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.75" x14ac:dyDescent="0.3">
      <c r="A64" s="13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.75" x14ac:dyDescent="0.3">
      <c r="A65" s="13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.75" x14ac:dyDescent="0.3">
      <c r="A66" s="13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.75" x14ac:dyDescent="0.3">
      <c r="A67" s="13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.75" x14ac:dyDescent="0.3">
      <c r="A68" s="13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.75" x14ac:dyDescent="0.3">
      <c r="A69" s="13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.75" x14ac:dyDescent="0.3">
      <c r="A70" s="16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</sheetData>
  <mergeCells count="20">
    <mergeCell ref="A3:O3"/>
    <mergeCell ref="A4:A5"/>
    <mergeCell ref="B4:B5"/>
    <mergeCell ref="C4:C5"/>
    <mergeCell ref="N4:N5"/>
    <mergeCell ref="A38:B38"/>
    <mergeCell ref="A39:B39"/>
    <mergeCell ref="O4:O5"/>
    <mergeCell ref="A6:O6"/>
    <mergeCell ref="A7:O7"/>
    <mergeCell ref="A17:O17"/>
    <mergeCell ref="A24:O24"/>
    <mergeCell ref="A35:O35"/>
    <mergeCell ref="A28:O28"/>
    <mergeCell ref="A8:O8"/>
    <mergeCell ref="A16:B16"/>
    <mergeCell ref="A23:B23"/>
    <mergeCell ref="A27:B27"/>
    <mergeCell ref="A34:B34"/>
    <mergeCell ref="D4:M4"/>
  </mergeCells>
  <pageMargins left="0.70866141732283472" right="0.70866141732283472" top="0.15748031496062992" bottom="0.15748031496062992" header="0.31496062992125984" footer="0.31496062992125984"/>
  <pageSetup paperSize="9" scale="47" fitToHeight="0" orientation="landscape" r:id="rId1"/>
  <rowBreaks count="2" manualBreakCount="2">
    <brk id="19" max="9" man="1"/>
    <brk id="29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Муравьева</dc:creator>
  <cp:lastModifiedBy>SeliverstovaES</cp:lastModifiedBy>
  <cp:lastPrinted>2024-01-31T05:08:01Z</cp:lastPrinted>
  <dcterms:created xsi:type="dcterms:W3CDTF">2020-06-09T10:47:55Z</dcterms:created>
  <dcterms:modified xsi:type="dcterms:W3CDTF">2024-01-31T05:08:03Z</dcterms:modified>
</cp:coreProperties>
</file>